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nstschmid/Downloads/"/>
    </mc:Choice>
  </mc:AlternateContent>
  <xr:revisionPtr revIDLastSave="0" documentId="13_ncr:1_{AF883909-9BB2-3843-A6C8-DC94294F9EE4}" xr6:coauthVersionLast="47" xr6:coauthVersionMax="47" xr10:uidLastSave="{00000000-0000-0000-0000-000000000000}"/>
  <bookViews>
    <workbookView xWindow="1700" yWindow="1100" windowWidth="27700" windowHeight="16940" activeTab="1" xr2:uid="{0AC59E52-4AAD-5242-91C0-92E739DB175B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M2" i="2"/>
  <c r="I2" i="2"/>
  <c r="I3" i="1"/>
  <c r="J3" i="1"/>
  <c r="K3" i="1"/>
  <c r="L3" i="1"/>
  <c r="M3" i="1"/>
  <c r="N3" i="1"/>
  <c r="I4" i="1"/>
  <c r="J4" i="1"/>
  <c r="K4" i="1"/>
  <c r="L4" i="1"/>
  <c r="M4" i="1"/>
  <c r="N4" i="1"/>
  <c r="I5" i="1"/>
  <c r="J5" i="1"/>
  <c r="K5" i="1"/>
  <c r="R5" i="1" s="1"/>
  <c r="L5" i="1"/>
  <c r="S5" i="1" s="1"/>
  <c r="M5" i="1"/>
  <c r="N5" i="1"/>
  <c r="I6" i="1"/>
  <c r="J6" i="1"/>
  <c r="K6" i="1"/>
  <c r="L6" i="1"/>
  <c r="M6" i="1"/>
  <c r="N6" i="1"/>
  <c r="I7" i="1"/>
  <c r="J7" i="1"/>
  <c r="K7" i="1"/>
  <c r="L7" i="1"/>
  <c r="M7" i="1"/>
  <c r="N7" i="1"/>
  <c r="I8" i="1"/>
  <c r="P8" i="1" s="1"/>
  <c r="J8" i="1"/>
  <c r="Q8" i="1" s="1"/>
  <c r="K8" i="1"/>
  <c r="L8" i="1"/>
  <c r="M8" i="1"/>
  <c r="N8" i="1"/>
  <c r="I9" i="1"/>
  <c r="J9" i="1"/>
  <c r="K9" i="1"/>
  <c r="L9" i="1"/>
  <c r="M9" i="1"/>
  <c r="N9" i="1"/>
  <c r="I10" i="1"/>
  <c r="J10" i="1"/>
  <c r="K10" i="1"/>
  <c r="L10" i="1"/>
  <c r="M10" i="1"/>
  <c r="T10" i="1" s="1"/>
  <c r="N10" i="1"/>
  <c r="U10" i="1" s="1"/>
  <c r="I11" i="1"/>
  <c r="J11" i="1"/>
  <c r="K11" i="1"/>
  <c r="L11" i="1"/>
  <c r="M11" i="1"/>
  <c r="N11" i="1"/>
  <c r="I12" i="1"/>
  <c r="J12" i="1"/>
  <c r="K12" i="1"/>
  <c r="L12" i="1"/>
  <c r="M12" i="1"/>
  <c r="N12" i="1"/>
  <c r="I13" i="1"/>
  <c r="J13" i="1"/>
  <c r="K13" i="1"/>
  <c r="R13" i="1" s="1"/>
  <c r="L13" i="1"/>
  <c r="S13" i="1" s="1"/>
  <c r="M13" i="1"/>
  <c r="N13" i="1"/>
  <c r="I14" i="1"/>
  <c r="J14" i="1"/>
  <c r="K14" i="1"/>
  <c r="L14" i="1"/>
  <c r="M14" i="1"/>
  <c r="N14" i="1"/>
  <c r="I15" i="1"/>
  <c r="J15" i="1"/>
  <c r="K15" i="1"/>
  <c r="L15" i="1"/>
  <c r="M15" i="1"/>
  <c r="N15" i="1"/>
  <c r="I16" i="1"/>
  <c r="P16" i="1" s="1"/>
  <c r="J16" i="1"/>
  <c r="Q16" i="1" s="1"/>
  <c r="K16" i="1"/>
  <c r="L16" i="1"/>
  <c r="M16" i="1"/>
  <c r="N16" i="1"/>
  <c r="I17" i="1"/>
  <c r="J17" i="1"/>
  <c r="K17" i="1"/>
  <c r="L17" i="1"/>
  <c r="M17" i="1"/>
  <c r="N17" i="1"/>
  <c r="I18" i="1"/>
  <c r="J18" i="1"/>
  <c r="K18" i="1"/>
  <c r="L18" i="1"/>
  <c r="M18" i="1"/>
  <c r="T18" i="1" s="1"/>
  <c r="N18" i="1"/>
  <c r="U18" i="1" s="1"/>
  <c r="I19" i="1"/>
  <c r="J19" i="1"/>
  <c r="K19" i="1"/>
  <c r="L19" i="1"/>
  <c r="M19" i="1"/>
  <c r="N19" i="1"/>
  <c r="I20" i="1"/>
  <c r="J20" i="1"/>
  <c r="K20" i="1"/>
  <c r="L20" i="1"/>
  <c r="M20" i="1"/>
  <c r="N20" i="1"/>
  <c r="I21" i="1"/>
  <c r="J21" i="1"/>
  <c r="K21" i="1"/>
  <c r="R21" i="1" s="1"/>
  <c r="L21" i="1"/>
  <c r="S21" i="1" s="1"/>
  <c r="M21" i="1"/>
  <c r="N21" i="1"/>
  <c r="P3" i="1"/>
  <c r="Q3" i="1"/>
  <c r="R3" i="1"/>
  <c r="S3" i="1"/>
  <c r="T3" i="1"/>
  <c r="U3" i="1"/>
  <c r="P4" i="1"/>
  <c r="Q4" i="1"/>
  <c r="R4" i="1"/>
  <c r="S4" i="1"/>
  <c r="T4" i="1"/>
  <c r="U4" i="1"/>
  <c r="P5" i="1"/>
  <c r="Q5" i="1"/>
  <c r="T5" i="1"/>
  <c r="U5" i="1"/>
  <c r="P6" i="1"/>
  <c r="Q6" i="1"/>
  <c r="R6" i="1"/>
  <c r="S6" i="1"/>
  <c r="T6" i="1"/>
  <c r="U6" i="1"/>
  <c r="P7" i="1"/>
  <c r="Q7" i="1"/>
  <c r="R7" i="1"/>
  <c r="S7" i="1"/>
  <c r="T7" i="1"/>
  <c r="U7" i="1"/>
  <c r="R8" i="1"/>
  <c r="S8" i="1"/>
  <c r="T8" i="1"/>
  <c r="U8" i="1"/>
  <c r="P9" i="1"/>
  <c r="Q9" i="1"/>
  <c r="R9" i="1"/>
  <c r="S9" i="1"/>
  <c r="T9" i="1"/>
  <c r="U9" i="1"/>
  <c r="P10" i="1"/>
  <c r="Q10" i="1"/>
  <c r="R10" i="1"/>
  <c r="S10" i="1"/>
  <c r="P11" i="1"/>
  <c r="Q11" i="1"/>
  <c r="R11" i="1"/>
  <c r="S11" i="1"/>
  <c r="T11" i="1"/>
  <c r="U11" i="1"/>
  <c r="P12" i="1"/>
  <c r="Q12" i="1"/>
  <c r="R12" i="1"/>
  <c r="S12" i="1"/>
  <c r="T12" i="1"/>
  <c r="U12" i="1"/>
  <c r="P13" i="1"/>
  <c r="Q13" i="1"/>
  <c r="T13" i="1"/>
  <c r="U13" i="1"/>
  <c r="P14" i="1"/>
  <c r="Q14" i="1"/>
  <c r="R14" i="1"/>
  <c r="S14" i="1"/>
  <c r="T14" i="1"/>
  <c r="U14" i="1"/>
  <c r="P15" i="1"/>
  <c r="Q15" i="1"/>
  <c r="R15" i="1"/>
  <c r="S15" i="1"/>
  <c r="T15" i="1"/>
  <c r="U15" i="1"/>
  <c r="R16" i="1"/>
  <c r="S16" i="1"/>
  <c r="T16" i="1"/>
  <c r="U16" i="1"/>
  <c r="P17" i="1"/>
  <c r="Q17" i="1"/>
  <c r="R17" i="1"/>
  <c r="S17" i="1"/>
  <c r="T17" i="1"/>
  <c r="U17" i="1"/>
  <c r="P18" i="1"/>
  <c r="Q18" i="1"/>
  <c r="R18" i="1"/>
  <c r="S18" i="1"/>
  <c r="P19" i="1"/>
  <c r="Q19" i="1"/>
  <c r="R19" i="1"/>
  <c r="S19" i="1"/>
  <c r="T19" i="1"/>
  <c r="U19" i="1"/>
  <c r="P20" i="1"/>
  <c r="Q20" i="1"/>
  <c r="R20" i="1"/>
  <c r="S20" i="1"/>
  <c r="T20" i="1"/>
  <c r="U20" i="1"/>
  <c r="P21" i="1"/>
  <c r="Q21" i="1"/>
  <c r="T21" i="1"/>
  <c r="U21" i="1"/>
  <c r="S2" i="1"/>
  <c r="T2" i="1"/>
  <c r="U2" i="1"/>
  <c r="Q2" i="1"/>
  <c r="R2" i="1"/>
  <c r="N2" i="1"/>
  <c r="J2" i="1"/>
  <c r="K2" i="1"/>
  <c r="L2" i="1"/>
  <c r="M2" i="1"/>
  <c r="I2" i="1"/>
</calcChain>
</file>

<file path=xl/sharedStrings.xml><?xml version="1.0" encoding="utf-8"?>
<sst xmlns="http://schemas.openxmlformats.org/spreadsheetml/2006/main" count="64" uniqueCount="26">
  <si>
    <t>gene1</t>
  </si>
  <si>
    <t>gene2</t>
  </si>
  <si>
    <t>gene3</t>
  </si>
  <si>
    <t>gene4</t>
  </si>
  <si>
    <t>gene5</t>
  </si>
  <si>
    <t>gene6</t>
  </si>
  <si>
    <t>gene7</t>
  </si>
  <si>
    <t>gene8</t>
  </si>
  <si>
    <t>gene9</t>
  </si>
  <si>
    <t>gene10</t>
  </si>
  <si>
    <t>gene11</t>
  </si>
  <si>
    <t>gene12</t>
  </si>
  <si>
    <t>gene13</t>
  </si>
  <si>
    <t>gene14</t>
  </si>
  <si>
    <t>gene15</t>
  </si>
  <si>
    <t>gene16</t>
  </si>
  <si>
    <t>gene17</t>
  </si>
  <si>
    <t>gene18</t>
  </si>
  <si>
    <t>gene19</t>
  </si>
  <si>
    <t>gene20</t>
  </si>
  <si>
    <t>ctrl.1</t>
  </si>
  <si>
    <t>ctrl.2</t>
  </si>
  <si>
    <t>ctrl.3</t>
  </si>
  <si>
    <t>exp.1</t>
  </si>
  <si>
    <t>exp.2</t>
  </si>
  <si>
    <t>exp.3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</si>
</sst>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0.0000"/>
    <numFmt numFmtId="173" formatCode=";;;"/>
  </numFmts>
  <fonts count="4">
    <font>
      <sz val="12"/>
      <color theme="1"/>
      <name val="ArialMT"/>
      <family val="2"/>
    </font>
    <font>
      <i/>
      <sz val="12"/>
      <color theme="1"/>
      <name val="ArialMT"/>
    </font>
    <font>
      <sz val="8"/>
      <name val="ArialMT"/>
      <family val="2"/>
    </font>
    <font>
      <b/>
      <sz val="12"/>
      <color theme="1"/>
      <name val="ArialM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" fontId="0" fillId="0" borderId="0" xfId="0" applyNumberFormat="1"/>
    <xf numFmtId="0" fontId="3" fillId="0" borderId="0" xfId="0" applyFont="1"/>
    <xf numFmtId="171" fontId="0" fillId="0" borderId="0" xfId="0" applyNumberFormat="1"/>
    <xf numFmtId="173" fontId="0" fillId="0" borderId="0" xfId="0" applyNumberFormat="1"/>
    <xf numFmtId="0" fontId="3" fillId="0" borderId="1" xfId="0" applyFont="1" applyBorder="1"/>
    <xf numFmtId="173" fontId="0" fillId="0" borderId="1" xfId="0" applyNumberForma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2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9C32-0071-5C4C-9266-473837A4116D}">
  <dimension ref="A1:U47"/>
  <sheetViews>
    <sheetView zoomScale="138" workbookViewId="0">
      <selection activeCell="P1" sqref="P1:U1"/>
    </sheetView>
  </sheetViews>
  <sheetFormatPr baseColWidth="10" defaultRowHeight="16"/>
  <cols>
    <col min="10" max="12" width="13.42578125" bestFit="1" customWidth="1"/>
    <col min="13" max="15" width="14.42578125" bestFit="1" customWidth="1"/>
  </cols>
  <sheetData>
    <row r="1" spans="1:21">
      <c r="B1" s="3" t="s">
        <v>20</v>
      </c>
      <c r="C1" s="3" t="s">
        <v>21</v>
      </c>
      <c r="D1" s="3" t="s">
        <v>22</v>
      </c>
      <c r="E1" s="3" t="s">
        <v>23</v>
      </c>
      <c r="F1" s="3" t="s">
        <v>24</v>
      </c>
      <c r="G1" s="3" t="s">
        <v>25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25</v>
      </c>
      <c r="P1" s="3" t="s">
        <v>20</v>
      </c>
      <c r="Q1" s="3" t="s">
        <v>21</v>
      </c>
      <c r="R1" s="3" t="s">
        <v>22</v>
      </c>
      <c r="S1" s="3" t="s">
        <v>23</v>
      </c>
      <c r="T1" s="3" t="s">
        <v>24</v>
      </c>
      <c r="U1" s="3" t="s">
        <v>25</v>
      </c>
    </row>
    <row r="2" spans="1:21">
      <c r="A2" s="1" t="s">
        <v>0</v>
      </c>
      <c r="B2">
        <v>800</v>
      </c>
      <c r="C2">
        <v>1012</v>
      </c>
      <c r="D2" s="2">
        <v>903</v>
      </c>
      <c r="E2">
        <v>1302</v>
      </c>
      <c r="F2">
        <v>1707</v>
      </c>
      <c r="G2" s="2">
        <v>1503</v>
      </c>
      <c r="I2" s="4">
        <f>B2/AVERAGE($B2:$D2)</f>
        <v>0.88397790055248615</v>
      </c>
      <c r="J2" s="4">
        <f>C2/AVERAGE($B2:$D2)</f>
        <v>1.1182320441988951</v>
      </c>
      <c r="K2" s="4">
        <f>D2/AVERAGE($B2:$D2)</f>
        <v>0.99779005524861875</v>
      </c>
      <c r="L2" s="4">
        <f>E2/AVERAGE($B2:$D2)</f>
        <v>1.4386740331491712</v>
      </c>
      <c r="M2" s="4">
        <f>F2/AVERAGE($B2:$D2)</f>
        <v>1.8861878453038674</v>
      </c>
      <c r="N2" s="4">
        <f>G2/AVERAGE($B2:$D2)</f>
        <v>1.6607734806629835</v>
      </c>
      <c r="P2" s="4"/>
      <c r="Q2" s="4">
        <f t="shared" ref="Q2:R2" si="0">LOG(J2,2)</f>
        <v>0.16121959272374253</v>
      </c>
      <c r="R2" s="4">
        <f t="shared" si="0"/>
        <v>-3.1918044897095367E-3</v>
      </c>
      <c r="S2" s="4">
        <f>LOG(L2,2)</f>
        <v>0.52473975119506777</v>
      </c>
      <c r="T2" s="4">
        <f t="shared" ref="T2" si="1">LOG(M2,2)</f>
        <v>0.91547336105717048</v>
      </c>
      <c r="U2" s="4">
        <f t="shared" ref="U2" si="2">LOG(N2,2)</f>
        <v>0.731855311945797</v>
      </c>
    </row>
    <row r="3" spans="1:21">
      <c r="A3" t="s">
        <v>1</v>
      </c>
      <c r="B3">
        <v>483</v>
      </c>
      <c r="C3">
        <v>659</v>
      </c>
      <c r="D3" s="2">
        <v>571</v>
      </c>
      <c r="E3">
        <v>750</v>
      </c>
      <c r="F3">
        <v>1018</v>
      </c>
      <c r="G3" s="2">
        <v>894</v>
      </c>
      <c r="I3" s="4">
        <f t="shared" ref="I3:I21" si="3">B3/AVERAGE($B3:$D3)</f>
        <v>0.84588441330998254</v>
      </c>
      <c r="J3" s="4">
        <f t="shared" ref="J3:J21" si="4">C3/AVERAGE($B3:$D3)</f>
        <v>1.1541155866900175</v>
      </c>
      <c r="K3" s="4">
        <f t="shared" ref="K3:K21" si="5">D3/AVERAGE($B3:$D3)</f>
        <v>1</v>
      </c>
      <c r="L3" s="4">
        <f t="shared" ref="L3:L21" si="6">E3/AVERAGE($B3:$D3)</f>
        <v>1.3134851138353765</v>
      </c>
      <c r="M3" s="4">
        <f t="shared" ref="M3:M21" si="7">F3/AVERAGE($B3:$D3)</f>
        <v>1.7828371278458843</v>
      </c>
      <c r="N3" s="4">
        <f t="shared" ref="N3:N21" si="8">G3/AVERAGE($B3:$D3)</f>
        <v>1.5656742556917689</v>
      </c>
      <c r="P3" s="4">
        <f t="shared" ref="P3:P21" si="9">LOG(I3,2)</f>
        <v>-0.24146755652706955</v>
      </c>
      <c r="Q3" s="4">
        <f t="shared" ref="Q3:Q21" si="10">LOG(J3,2)</f>
        <v>0.20678771964520892</v>
      </c>
      <c r="R3" s="4">
        <f t="shared" ref="R3:R21" si="11">LOG(K3,2)</f>
        <v>0</v>
      </c>
      <c r="S3" s="4">
        <f t="shared" ref="S3:S21" si="12">LOG(L3,2)</f>
        <v>0.3933998500204004</v>
      </c>
      <c r="T3" s="4">
        <f t="shared" ref="T3:T21" si="13">LOG(M3,2)</f>
        <v>0.83417491071285255</v>
      </c>
      <c r="U3" s="4">
        <f t="shared" ref="U3:U21" si="14">LOG(N3,2)</f>
        <v>0.64678408582047509</v>
      </c>
    </row>
    <row r="4" spans="1:21">
      <c r="A4" s="1" t="s">
        <v>2</v>
      </c>
      <c r="B4">
        <v>114</v>
      </c>
      <c r="C4">
        <v>163</v>
      </c>
      <c r="D4" s="2">
        <v>145</v>
      </c>
      <c r="E4">
        <v>1617</v>
      </c>
      <c r="F4">
        <v>2077</v>
      </c>
      <c r="G4" s="2">
        <v>1838</v>
      </c>
      <c r="I4" s="4">
        <f t="shared" si="3"/>
        <v>0.81042654028436023</v>
      </c>
      <c r="J4" s="4">
        <f t="shared" si="4"/>
        <v>1.1587677725118484</v>
      </c>
      <c r="K4" s="4">
        <f t="shared" si="5"/>
        <v>1.0308056872037916</v>
      </c>
      <c r="L4" s="4">
        <f t="shared" si="6"/>
        <v>11.495260663507111</v>
      </c>
      <c r="M4" s="4">
        <f t="shared" si="7"/>
        <v>14.765402843601898</v>
      </c>
      <c r="N4" s="4">
        <f t="shared" si="8"/>
        <v>13.066350710900474</v>
      </c>
      <c r="P4" s="4">
        <f t="shared" si="9"/>
        <v>-0.30324667382128723</v>
      </c>
      <c r="Q4" s="4">
        <f t="shared" si="10"/>
        <v>0.21259146624504863</v>
      </c>
      <c r="R4" s="4">
        <f t="shared" si="11"/>
        <v>4.3772402028905727E-2</v>
      </c>
      <c r="S4" s="4">
        <f t="shared" si="12"/>
        <v>3.5229672754876327</v>
      </c>
      <c r="T4" s="4">
        <f t="shared" si="13"/>
        <v>3.8841488128586192</v>
      </c>
      <c r="U4" s="4">
        <f t="shared" si="14"/>
        <v>3.7077843633030056</v>
      </c>
    </row>
    <row r="5" spans="1:21">
      <c r="A5" t="s">
        <v>3</v>
      </c>
      <c r="B5">
        <v>731</v>
      </c>
      <c r="C5">
        <v>989</v>
      </c>
      <c r="D5" s="2">
        <v>855</v>
      </c>
      <c r="E5">
        <v>952</v>
      </c>
      <c r="F5">
        <v>1111</v>
      </c>
      <c r="G5" s="2">
        <v>1036</v>
      </c>
      <c r="I5" s="4">
        <f t="shared" si="3"/>
        <v>0.85165048543689315</v>
      </c>
      <c r="J5" s="4">
        <f t="shared" si="4"/>
        <v>1.1522330097087379</v>
      </c>
      <c r="K5" s="4">
        <f t="shared" si="5"/>
        <v>0.99611650485436887</v>
      </c>
      <c r="L5" s="4">
        <f t="shared" si="6"/>
        <v>1.1091262135922331</v>
      </c>
      <c r="M5" s="4">
        <f t="shared" si="7"/>
        <v>1.294368932038835</v>
      </c>
      <c r="N5" s="4">
        <f t="shared" si="8"/>
        <v>1.206990291262136</v>
      </c>
      <c r="P5" s="4">
        <f t="shared" si="9"/>
        <v>-0.23166662028434967</v>
      </c>
      <c r="Q5" s="4">
        <f t="shared" si="10"/>
        <v>0.20443249452232395</v>
      </c>
      <c r="R5" s="4">
        <f t="shared" si="11"/>
        <v>-5.6136064635267848E-3</v>
      </c>
      <c r="S5" s="4">
        <f t="shared" si="12"/>
        <v>0.14942354707115668</v>
      </c>
      <c r="T5" s="4">
        <f t="shared" si="13"/>
        <v>0.37224888515230509</v>
      </c>
      <c r="U5" s="4">
        <f t="shared" si="14"/>
        <v>0.27141407144976709</v>
      </c>
    </row>
    <row r="6" spans="1:21">
      <c r="A6" s="1" t="s">
        <v>4</v>
      </c>
      <c r="B6">
        <v>320</v>
      </c>
      <c r="C6">
        <v>461</v>
      </c>
      <c r="D6" s="2">
        <v>393</v>
      </c>
      <c r="E6">
        <v>4438</v>
      </c>
      <c r="F6">
        <v>5530</v>
      </c>
      <c r="G6" s="2">
        <v>4976</v>
      </c>
      <c r="I6" s="4">
        <f t="shared" si="3"/>
        <v>0.81771720613287913</v>
      </c>
      <c r="J6" s="4">
        <f t="shared" si="4"/>
        <v>1.178023850085179</v>
      </c>
      <c r="K6" s="4">
        <f t="shared" si="5"/>
        <v>1.004258943781942</v>
      </c>
      <c r="L6" s="4">
        <f t="shared" si="6"/>
        <v>11.340715502555367</v>
      </c>
      <c r="M6" s="4">
        <f t="shared" si="7"/>
        <v>14.131175468483816</v>
      </c>
      <c r="N6" s="4">
        <f t="shared" si="8"/>
        <v>12.715502555366269</v>
      </c>
      <c r="P6" s="4">
        <f t="shared" si="9"/>
        <v>-0.29032609750153354</v>
      </c>
      <c r="Q6" s="4">
        <f t="shared" si="10"/>
        <v>0.23636874804044208</v>
      </c>
      <c r="R6" s="4">
        <f t="shared" si="11"/>
        <v>6.1313098697103824E-3</v>
      </c>
      <c r="S6" s="4">
        <f t="shared" si="12"/>
        <v>3.5034397598081157</v>
      </c>
      <c r="T6" s="4">
        <f t="shared" si="13"/>
        <v>3.8208095727331735</v>
      </c>
      <c r="U6" s="4">
        <f t="shared" si="14"/>
        <v>3.6685165777417068</v>
      </c>
    </row>
    <row r="7" spans="1:21">
      <c r="A7" t="s">
        <v>5</v>
      </c>
      <c r="B7">
        <v>360</v>
      </c>
      <c r="C7">
        <v>458</v>
      </c>
      <c r="D7" s="2">
        <v>402</v>
      </c>
      <c r="E7">
        <v>6043</v>
      </c>
      <c r="F7">
        <v>8087</v>
      </c>
      <c r="G7" s="2">
        <v>7059</v>
      </c>
      <c r="I7" s="4">
        <f t="shared" si="3"/>
        <v>0.88524590163934425</v>
      </c>
      <c r="J7" s="4">
        <f t="shared" si="4"/>
        <v>1.1262295081967213</v>
      </c>
      <c r="K7" s="4">
        <f t="shared" si="5"/>
        <v>0.98852459016393435</v>
      </c>
      <c r="L7" s="4">
        <f t="shared" si="6"/>
        <v>14.85983606557377</v>
      </c>
      <c r="M7" s="4">
        <f t="shared" si="7"/>
        <v>19.886065573770491</v>
      </c>
      <c r="N7" s="4">
        <f t="shared" si="8"/>
        <v>17.358196721311476</v>
      </c>
      <c r="P7" s="4">
        <f t="shared" si="9"/>
        <v>-0.17584983539941776</v>
      </c>
      <c r="Q7" s="4">
        <f t="shared" si="10"/>
        <v>0.17150085636785148</v>
      </c>
      <c r="R7" s="4">
        <f t="shared" si="11"/>
        <v>-1.6651240550163947E-2</v>
      </c>
      <c r="S7" s="4">
        <f t="shared" si="12"/>
        <v>3.8933462949705788</v>
      </c>
      <c r="T7" s="4">
        <f t="shared" si="13"/>
        <v>4.3136859643881138</v>
      </c>
      <c r="U7" s="4">
        <f t="shared" si="14"/>
        <v>4.1175451742163611</v>
      </c>
    </row>
    <row r="8" spans="1:21">
      <c r="A8" s="1" t="s">
        <v>6</v>
      </c>
      <c r="B8">
        <v>3769</v>
      </c>
      <c r="C8">
        <v>4527</v>
      </c>
      <c r="D8" s="2">
        <v>4156</v>
      </c>
      <c r="E8">
        <v>3818</v>
      </c>
      <c r="F8">
        <v>4471</v>
      </c>
      <c r="G8" s="2">
        <v>4146</v>
      </c>
      <c r="I8" s="4">
        <f t="shared" si="3"/>
        <v>0.90804690009637001</v>
      </c>
      <c r="J8" s="4">
        <f t="shared" si="4"/>
        <v>1.0906681657565049</v>
      </c>
      <c r="K8" s="4">
        <f t="shared" si="5"/>
        <v>1.0012849341471248</v>
      </c>
      <c r="L8" s="4">
        <f t="shared" si="6"/>
        <v>0.91985223257308057</v>
      </c>
      <c r="M8" s="4">
        <f t="shared" si="7"/>
        <v>1.0771763572116928</v>
      </c>
      <c r="N8" s="4">
        <f t="shared" si="8"/>
        <v>0.99887568262126558</v>
      </c>
      <c r="P8" s="4">
        <f t="shared" si="9"/>
        <v>-0.13916128108366682</v>
      </c>
      <c r="Q8" s="4">
        <f t="shared" si="10"/>
        <v>0.125212230499816</v>
      </c>
      <c r="R8" s="4">
        <f t="shared" si="11"/>
        <v>1.8525781561881864E-3</v>
      </c>
      <c r="S8" s="4">
        <f t="shared" si="12"/>
        <v>-0.12052597334408585</v>
      </c>
      <c r="T8" s="4">
        <f t="shared" si="13"/>
        <v>0.10725446979461824</v>
      </c>
      <c r="U8" s="4">
        <f t="shared" si="14"/>
        <v>-1.6229596386087999E-3</v>
      </c>
    </row>
    <row r="9" spans="1:21">
      <c r="A9" t="s">
        <v>7</v>
      </c>
      <c r="B9">
        <v>1040</v>
      </c>
      <c r="C9">
        <v>1427</v>
      </c>
      <c r="D9" s="2">
        <v>1227</v>
      </c>
      <c r="E9">
        <v>273</v>
      </c>
      <c r="F9">
        <v>328</v>
      </c>
      <c r="G9" s="2">
        <v>303</v>
      </c>
      <c r="I9" s="4">
        <f t="shared" si="3"/>
        <v>0.84461288576069304</v>
      </c>
      <c r="J9" s="4">
        <f t="shared" si="4"/>
        <v>1.1589063345966433</v>
      </c>
      <c r="K9" s="4">
        <f t="shared" si="5"/>
        <v>0.99648077964266379</v>
      </c>
      <c r="L9" s="4">
        <f t="shared" si="6"/>
        <v>0.22171088251218193</v>
      </c>
      <c r="M9" s="4">
        <f t="shared" si="7"/>
        <v>0.26637791012452627</v>
      </c>
      <c r="N9" s="4">
        <f t="shared" si="8"/>
        <v>0.24607471575527884</v>
      </c>
      <c r="P9" s="4">
        <f t="shared" si="9"/>
        <v>-0.24363783723282745</v>
      </c>
      <c r="Q9" s="4">
        <f t="shared" si="10"/>
        <v>0.21276396921448157</v>
      </c>
      <c r="R9" s="4">
        <f t="shared" si="11"/>
        <v>-5.0861165983769564E-3</v>
      </c>
      <c r="S9" s="4">
        <f t="shared" si="12"/>
        <v>-2.1732485093414295</v>
      </c>
      <c r="T9" s="4">
        <f t="shared" si="13"/>
        <v>-1.9084536456431982</v>
      </c>
      <c r="U9" s="4">
        <f t="shared" si="14"/>
        <v>-2.0228316667883313</v>
      </c>
    </row>
    <row r="10" spans="1:21">
      <c r="A10" s="1" t="s">
        <v>8</v>
      </c>
      <c r="B10">
        <v>2796</v>
      </c>
      <c r="C10">
        <v>3332</v>
      </c>
      <c r="D10" s="2">
        <v>3068</v>
      </c>
      <c r="E10">
        <v>5903</v>
      </c>
      <c r="F10">
        <v>7351</v>
      </c>
      <c r="G10" s="2">
        <v>6630</v>
      </c>
      <c r="I10" s="4">
        <f t="shared" si="3"/>
        <v>0.91213571117877335</v>
      </c>
      <c r="J10" s="4">
        <f t="shared" si="4"/>
        <v>1.086994345367551</v>
      </c>
      <c r="K10" s="4">
        <f t="shared" si="5"/>
        <v>1.0008699434536754</v>
      </c>
      <c r="L10" s="4">
        <f t="shared" si="6"/>
        <v>1.9257285776424531</v>
      </c>
      <c r="M10" s="4">
        <f t="shared" si="7"/>
        <v>2.3981078729882555</v>
      </c>
      <c r="N10" s="4">
        <f t="shared" si="8"/>
        <v>2.1628969117007393</v>
      </c>
      <c r="P10" s="4">
        <f t="shared" si="9"/>
        <v>-0.13267960462158748</v>
      </c>
      <c r="Q10" s="4">
        <f t="shared" si="10"/>
        <v>0.12034443536852368</v>
      </c>
      <c r="R10" s="4">
        <f t="shared" si="11"/>
        <v>1.2545175059094555E-3</v>
      </c>
      <c r="S10" s="4">
        <f t="shared" si="12"/>
        <v>0.94540437645054276</v>
      </c>
      <c r="T10" s="4">
        <f t="shared" si="13"/>
        <v>1.2618965563021292</v>
      </c>
      <c r="U10" s="4">
        <f t="shared" si="14"/>
        <v>1.1129649050029262</v>
      </c>
    </row>
    <row r="11" spans="1:21">
      <c r="A11" t="s">
        <v>9</v>
      </c>
      <c r="B11">
        <v>715</v>
      </c>
      <c r="C11">
        <v>849</v>
      </c>
      <c r="D11" s="2">
        <v>777</v>
      </c>
      <c r="E11">
        <v>5047</v>
      </c>
      <c r="F11">
        <v>6439</v>
      </c>
      <c r="G11" s="2">
        <v>5738</v>
      </c>
      <c r="I11" s="4">
        <f t="shared" si="3"/>
        <v>0.91627509611277225</v>
      </c>
      <c r="J11" s="4">
        <f t="shared" si="4"/>
        <v>1.0879965826569842</v>
      </c>
      <c r="K11" s="4">
        <f t="shared" si="5"/>
        <v>0.99572832123024346</v>
      </c>
      <c r="L11" s="4">
        <f t="shared" si="6"/>
        <v>6.4677488252883384</v>
      </c>
      <c r="M11" s="4">
        <f t="shared" si="7"/>
        <v>8.2516018795386579</v>
      </c>
      <c r="N11" s="4">
        <f t="shared" si="8"/>
        <v>7.3532678342588635</v>
      </c>
      <c r="P11" s="4">
        <f t="shared" si="9"/>
        <v>-0.12614728672510495</v>
      </c>
      <c r="Q11" s="4">
        <f t="shared" si="10"/>
        <v>0.1216740251621819</v>
      </c>
      <c r="R11" s="4">
        <f t="shared" si="11"/>
        <v>-6.1759299831465426E-3</v>
      </c>
      <c r="S11" s="4">
        <f t="shared" si="12"/>
        <v>2.6932636529075702</v>
      </c>
      <c r="T11" s="4">
        <f t="shared" si="13"/>
        <v>3.0446742162473073</v>
      </c>
      <c r="U11" s="4">
        <f t="shared" si="14"/>
        <v>2.878385534377808</v>
      </c>
    </row>
    <row r="12" spans="1:21">
      <c r="A12" s="1" t="s">
        <v>10</v>
      </c>
      <c r="B12">
        <v>405</v>
      </c>
      <c r="C12">
        <v>487</v>
      </c>
      <c r="D12" s="2">
        <v>453</v>
      </c>
      <c r="E12">
        <v>2382</v>
      </c>
      <c r="F12">
        <v>3100</v>
      </c>
      <c r="G12" s="2">
        <v>2746</v>
      </c>
      <c r="I12" s="4">
        <f t="shared" si="3"/>
        <v>0.90334572490706322</v>
      </c>
      <c r="J12" s="4">
        <f t="shared" si="4"/>
        <v>1.0862453531598513</v>
      </c>
      <c r="K12" s="4">
        <f t="shared" si="5"/>
        <v>1.0104089219330856</v>
      </c>
      <c r="L12" s="4">
        <f t="shared" si="6"/>
        <v>5.3130111524163572</v>
      </c>
      <c r="M12" s="4">
        <f t="shared" si="7"/>
        <v>6.914498141263941</v>
      </c>
      <c r="N12" s="4">
        <f t="shared" si="8"/>
        <v>6.1249070631970266</v>
      </c>
      <c r="P12" s="4">
        <f t="shared" si="9"/>
        <v>-0.1466498589508432</v>
      </c>
      <c r="Q12" s="4">
        <f t="shared" si="10"/>
        <v>0.11935000535951182</v>
      </c>
      <c r="R12" s="4">
        <f t="shared" si="11"/>
        <v>1.4939283323404953E-2</v>
      </c>
      <c r="S12" s="4">
        <f t="shared" si="12"/>
        <v>2.4095297411412839</v>
      </c>
      <c r="T12" s="4">
        <f t="shared" si="13"/>
        <v>2.7896245434387699</v>
      </c>
      <c r="U12" s="4">
        <f t="shared" si="14"/>
        <v>2.6146879534242706</v>
      </c>
    </row>
    <row r="13" spans="1:21">
      <c r="A13" t="s">
        <v>11</v>
      </c>
      <c r="B13">
        <v>530</v>
      </c>
      <c r="C13">
        <v>680</v>
      </c>
      <c r="D13" s="2">
        <v>596</v>
      </c>
      <c r="E13">
        <v>18220</v>
      </c>
      <c r="F13">
        <v>22427</v>
      </c>
      <c r="G13" s="2">
        <v>20330</v>
      </c>
      <c r="I13" s="4">
        <f t="shared" si="3"/>
        <v>0.88039867109634551</v>
      </c>
      <c r="J13" s="4">
        <f t="shared" si="4"/>
        <v>1.1295681063122924</v>
      </c>
      <c r="K13" s="4">
        <f t="shared" si="5"/>
        <v>0.99003322259136217</v>
      </c>
      <c r="L13" s="4">
        <f t="shared" si="6"/>
        <v>30.26578073089701</v>
      </c>
      <c r="M13" s="4">
        <f t="shared" si="7"/>
        <v>37.254152823920265</v>
      </c>
      <c r="N13" s="4">
        <f t="shared" si="8"/>
        <v>33.770764119601331</v>
      </c>
      <c r="P13" s="4">
        <f t="shared" si="9"/>
        <v>-0.18377112730914055</v>
      </c>
      <c r="Q13" s="4">
        <f t="shared" si="10"/>
        <v>0.17577125937799981</v>
      </c>
      <c r="R13" s="4">
        <f t="shared" si="11"/>
        <v>-1.4451156297540409E-2</v>
      </c>
      <c r="S13" s="4">
        <f t="shared" si="12"/>
        <v>4.9196156619297113</v>
      </c>
      <c r="T13" s="4">
        <f t="shared" si="13"/>
        <v>5.2193293506509386</v>
      </c>
      <c r="U13" s="4">
        <f t="shared" si="14"/>
        <v>5.0777029179723927</v>
      </c>
    </row>
    <row r="14" spans="1:21">
      <c r="A14" s="1" t="s">
        <v>12</v>
      </c>
      <c r="B14">
        <v>19819</v>
      </c>
      <c r="C14">
        <v>25321</v>
      </c>
      <c r="D14" s="2">
        <v>22564</v>
      </c>
      <c r="E14">
        <v>2330</v>
      </c>
      <c r="F14">
        <v>2847</v>
      </c>
      <c r="G14" s="2">
        <v>2582</v>
      </c>
      <c r="I14" s="4">
        <f t="shared" si="3"/>
        <v>0.87819035802906775</v>
      </c>
      <c r="J14" s="4">
        <f t="shared" si="4"/>
        <v>1.1219868840836582</v>
      </c>
      <c r="K14" s="4">
        <f t="shared" si="5"/>
        <v>0.99982275788727404</v>
      </c>
      <c r="L14" s="4">
        <f t="shared" si="6"/>
        <v>0.1032435306628855</v>
      </c>
      <c r="M14" s="4">
        <f t="shared" si="7"/>
        <v>0.12615207373271889</v>
      </c>
      <c r="N14" s="4">
        <f t="shared" si="8"/>
        <v>0.11440978376462248</v>
      </c>
      <c r="P14" s="4">
        <f t="shared" si="9"/>
        <v>-0.18739440020884718</v>
      </c>
      <c r="Q14" s="4">
        <f t="shared" si="10"/>
        <v>0.16605581108212267</v>
      </c>
      <c r="R14" s="4">
        <f t="shared" si="11"/>
        <v>-2.5572898070837192E-4</v>
      </c>
      <c r="S14" s="4">
        <f t="shared" si="12"/>
        <v>-3.2758767110439293</v>
      </c>
      <c r="T14" s="4">
        <f t="shared" si="13"/>
        <v>-2.9867641728433059</v>
      </c>
      <c r="U14" s="4">
        <f t="shared" si="14"/>
        <v>-3.1277176652783809</v>
      </c>
    </row>
    <row r="15" spans="1:21">
      <c r="A15" t="s">
        <v>13</v>
      </c>
      <c r="B15">
        <v>481</v>
      </c>
      <c r="C15">
        <v>586</v>
      </c>
      <c r="D15" s="2">
        <v>537</v>
      </c>
      <c r="E15">
        <v>262</v>
      </c>
      <c r="F15">
        <v>357</v>
      </c>
      <c r="G15" s="2">
        <v>308</v>
      </c>
      <c r="I15" s="4">
        <f t="shared" si="3"/>
        <v>0.89962593516209488</v>
      </c>
      <c r="J15" s="4">
        <f t="shared" si="4"/>
        <v>1.0960099750623442</v>
      </c>
      <c r="K15" s="4">
        <f t="shared" si="5"/>
        <v>1.0043640897755612</v>
      </c>
      <c r="L15" s="4">
        <f t="shared" si="6"/>
        <v>0.49002493765586036</v>
      </c>
      <c r="M15" s="4">
        <f t="shared" si="7"/>
        <v>0.6677057356608479</v>
      </c>
      <c r="N15" s="4">
        <f t="shared" si="8"/>
        <v>0.57605985037406493</v>
      </c>
      <c r="P15" s="4">
        <f t="shared" si="9"/>
        <v>-0.15260284196372198</v>
      </c>
      <c r="Q15" s="4">
        <f t="shared" si="10"/>
        <v>0.13226092868848385</v>
      </c>
      <c r="R15" s="4">
        <f t="shared" si="11"/>
        <v>6.2823522516486964E-3</v>
      </c>
      <c r="S15" s="4">
        <f t="shared" si="12"/>
        <v>-1.0290729241963139</v>
      </c>
      <c r="T15" s="4">
        <f t="shared" si="13"/>
        <v>-0.58271566170466438</v>
      </c>
      <c r="U15" s="4">
        <f t="shared" si="14"/>
        <v>-0.79570938503886268</v>
      </c>
    </row>
    <row r="16" spans="1:21">
      <c r="A16" s="1" t="s">
        <v>14</v>
      </c>
      <c r="B16">
        <v>1365</v>
      </c>
      <c r="C16">
        <v>1670</v>
      </c>
      <c r="D16" s="2">
        <v>1511</v>
      </c>
      <c r="E16">
        <v>1428</v>
      </c>
      <c r="F16">
        <v>1771</v>
      </c>
      <c r="G16" s="2">
        <v>1597</v>
      </c>
      <c r="I16" s="4">
        <f t="shared" si="3"/>
        <v>0.90079190497140349</v>
      </c>
      <c r="J16" s="4">
        <f t="shared" si="4"/>
        <v>1.1020677518697757</v>
      </c>
      <c r="K16" s="4">
        <f t="shared" si="5"/>
        <v>0.99714034315882094</v>
      </c>
      <c r="L16" s="4">
        <f t="shared" si="6"/>
        <v>0.9423669159700836</v>
      </c>
      <c r="M16" s="4">
        <f t="shared" si="7"/>
        <v>1.1687197536295646</v>
      </c>
      <c r="N16" s="4">
        <f t="shared" si="8"/>
        <v>1.053893532776067</v>
      </c>
      <c r="P16" s="4">
        <f t="shared" si="9"/>
        <v>-0.15073423228947672</v>
      </c>
      <c r="Q16" s="4">
        <f t="shared" si="10"/>
        <v>0.14021291926472307</v>
      </c>
      <c r="R16" s="4">
        <f t="shared" si="11"/>
        <v>-4.1315229318625059E-3</v>
      </c>
      <c r="S16" s="4">
        <f t="shared" si="12"/>
        <v>-8.5639204067591901E-2</v>
      </c>
      <c r="T16" s="4">
        <f t="shared" si="13"/>
        <v>0.2249290286552228</v>
      </c>
      <c r="U16" s="4">
        <f t="shared" si="14"/>
        <v>7.5729129314541219E-2</v>
      </c>
    </row>
    <row r="17" spans="1:21">
      <c r="A17" t="s">
        <v>15</v>
      </c>
      <c r="B17">
        <v>4046</v>
      </c>
      <c r="C17">
        <v>5423</v>
      </c>
      <c r="D17" s="2">
        <v>4740</v>
      </c>
      <c r="E17">
        <v>1238</v>
      </c>
      <c r="F17">
        <v>1585</v>
      </c>
      <c r="G17" s="2">
        <v>1408</v>
      </c>
      <c r="I17" s="4">
        <f t="shared" si="3"/>
        <v>0.85424730804419735</v>
      </c>
      <c r="J17" s="4">
        <f t="shared" si="4"/>
        <v>1.1449785347315082</v>
      </c>
      <c r="K17" s="4">
        <f t="shared" si="5"/>
        <v>1.0007741572242945</v>
      </c>
      <c r="L17" s="4">
        <f t="shared" si="6"/>
        <v>0.26138363009360266</v>
      </c>
      <c r="M17" s="4">
        <f t="shared" si="7"/>
        <v>0.33464705468365125</v>
      </c>
      <c r="N17" s="4">
        <f t="shared" si="8"/>
        <v>0.29727637412907315</v>
      </c>
      <c r="P17" s="4">
        <f t="shared" si="9"/>
        <v>-0.22727429853355768</v>
      </c>
      <c r="Q17" s="4">
        <f t="shared" si="10"/>
        <v>0.1953205519233682</v>
      </c>
      <c r="R17" s="4">
        <f t="shared" si="11"/>
        <v>1.1164406937809249E-3</v>
      </c>
      <c r="S17" s="4">
        <f t="shared" si="12"/>
        <v>-1.9357593038775758</v>
      </c>
      <c r="T17" s="4">
        <f t="shared" si="13"/>
        <v>-1.5792877780650711</v>
      </c>
      <c r="U17" s="4">
        <f t="shared" si="14"/>
        <v>-1.7501232844545433</v>
      </c>
    </row>
    <row r="18" spans="1:21">
      <c r="A18" s="1" t="s">
        <v>16</v>
      </c>
      <c r="B18">
        <v>1038</v>
      </c>
      <c r="C18">
        <v>1293</v>
      </c>
      <c r="D18" s="2">
        <v>1156</v>
      </c>
      <c r="E18">
        <v>575</v>
      </c>
      <c r="F18">
        <v>810</v>
      </c>
      <c r="G18" s="2">
        <v>692</v>
      </c>
      <c r="I18" s="4">
        <f t="shared" si="3"/>
        <v>0.89303125896185842</v>
      </c>
      <c r="J18" s="4">
        <f t="shared" si="4"/>
        <v>1.1124175509033554</v>
      </c>
      <c r="K18" s="4">
        <f t="shared" si="5"/>
        <v>0.99455119013478643</v>
      </c>
      <c r="L18" s="4">
        <f t="shared" si="6"/>
        <v>0.49469457986808146</v>
      </c>
      <c r="M18" s="4">
        <f t="shared" si="7"/>
        <v>0.69687410381416692</v>
      </c>
      <c r="N18" s="4">
        <f t="shared" si="8"/>
        <v>0.59535417264123891</v>
      </c>
      <c r="P18" s="4">
        <f t="shared" si="9"/>
        <v>-0.16321741969766737</v>
      </c>
      <c r="Q18" s="4">
        <f t="shared" si="10"/>
        <v>0.15369841175470605</v>
      </c>
      <c r="R18" s="4">
        <f t="shared" si="11"/>
        <v>-7.8824655548693917E-3</v>
      </c>
      <c r="S18" s="4">
        <f t="shared" si="12"/>
        <v>-1.0153900022238107</v>
      </c>
      <c r="T18" s="4">
        <f t="shared" si="13"/>
        <v>-0.5210300502835612</v>
      </c>
      <c r="U18" s="4">
        <f t="shared" si="14"/>
        <v>-0.74817992041882364</v>
      </c>
    </row>
    <row r="19" spans="1:21">
      <c r="A19" t="s">
        <v>17</v>
      </c>
      <c r="B19">
        <v>686</v>
      </c>
      <c r="C19">
        <v>877</v>
      </c>
      <c r="D19" s="2">
        <v>782</v>
      </c>
      <c r="E19">
        <v>1462</v>
      </c>
      <c r="F19">
        <v>2110</v>
      </c>
      <c r="G19" s="2">
        <v>1793</v>
      </c>
      <c r="I19" s="4">
        <f t="shared" si="3"/>
        <v>0.87761194029850753</v>
      </c>
      <c r="J19" s="4">
        <f t="shared" si="4"/>
        <v>1.1219616204690832</v>
      </c>
      <c r="K19" s="4">
        <f t="shared" si="5"/>
        <v>1.0004264392324094</v>
      </c>
      <c r="L19" s="4">
        <f t="shared" si="6"/>
        <v>1.8703624733475481</v>
      </c>
      <c r="M19" s="4">
        <f t="shared" si="7"/>
        <v>2.6993603411513862</v>
      </c>
      <c r="N19" s="4">
        <f t="shared" si="8"/>
        <v>2.2938166311300643</v>
      </c>
      <c r="P19" s="4">
        <f t="shared" si="9"/>
        <v>-0.18834494050877029</v>
      </c>
      <c r="Q19" s="4">
        <f t="shared" si="10"/>
        <v>0.16602332576315043</v>
      </c>
      <c r="R19" s="4">
        <f t="shared" si="11"/>
        <v>6.1509062576955726E-4</v>
      </c>
      <c r="S19" s="4">
        <f t="shared" si="12"/>
        <v>0.90331788927085477</v>
      </c>
      <c r="T19" s="4">
        <f t="shared" si="13"/>
        <v>1.432617576912965</v>
      </c>
      <c r="U19" s="4">
        <f t="shared" si="14"/>
        <v>1.1977500661867924</v>
      </c>
    </row>
    <row r="20" spans="1:21">
      <c r="A20" s="1" t="s">
        <v>18</v>
      </c>
      <c r="B20">
        <v>1195</v>
      </c>
      <c r="C20">
        <v>1594</v>
      </c>
      <c r="D20" s="2">
        <v>1393</v>
      </c>
      <c r="E20">
        <v>2980</v>
      </c>
      <c r="F20">
        <v>3641</v>
      </c>
      <c r="G20" s="2">
        <v>3309</v>
      </c>
      <c r="I20" s="4">
        <f t="shared" si="3"/>
        <v>0.857245337159254</v>
      </c>
      <c r="J20" s="4">
        <f t="shared" si="4"/>
        <v>1.1434720229555237</v>
      </c>
      <c r="K20" s="4">
        <f t="shared" si="5"/>
        <v>0.99928263988522237</v>
      </c>
      <c r="L20" s="4">
        <f t="shared" si="6"/>
        <v>2.1377331420373027</v>
      </c>
      <c r="M20" s="4">
        <f t="shared" si="7"/>
        <v>2.6119081779053084</v>
      </c>
      <c r="N20" s="4">
        <f t="shared" si="8"/>
        <v>2.373744619799139</v>
      </c>
      <c r="P20" s="4">
        <f t="shared" si="9"/>
        <v>-0.22221994300031211</v>
      </c>
      <c r="Q20" s="4">
        <f t="shared" si="10"/>
        <v>0.19342106812204876</v>
      </c>
      <c r="R20" s="4">
        <f t="shared" si="11"/>
        <v>-1.0353032671701753E-3</v>
      </c>
      <c r="S20" s="4">
        <f t="shared" si="12"/>
        <v>1.0960817694811009</v>
      </c>
      <c r="T20" s="4">
        <f t="shared" si="13"/>
        <v>1.3851041795760919</v>
      </c>
      <c r="U20" s="4">
        <f t="shared" si="14"/>
        <v>1.2471647304441156</v>
      </c>
    </row>
    <row r="21" spans="1:21">
      <c r="A21" t="s">
        <v>19</v>
      </c>
      <c r="B21">
        <v>1069</v>
      </c>
      <c r="C21">
        <v>1450</v>
      </c>
      <c r="D21" s="2">
        <v>1264</v>
      </c>
      <c r="E21">
        <v>2301</v>
      </c>
      <c r="F21">
        <v>2966</v>
      </c>
      <c r="G21" s="2">
        <v>2636</v>
      </c>
      <c r="I21" s="4">
        <f t="shared" si="3"/>
        <v>0.84773988897700236</v>
      </c>
      <c r="J21" s="4">
        <f t="shared" si="4"/>
        <v>1.1498810467882632</v>
      </c>
      <c r="K21" s="4">
        <f t="shared" si="5"/>
        <v>1.0023790642347343</v>
      </c>
      <c r="L21" s="4">
        <f t="shared" si="6"/>
        <v>1.8247422680412371</v>
      </c>
      <c r="M21" s="4">
        <f t="shared" si="7"/>
        <v>2.3521015067406821</v>
      </c>
      <c r="N21" s="4">
        <f t="shared" si="8"/>
        <v>2.090404440919905</v>
      </c>
      <c r="P21" s="4">
        <f t="shared" si="9"/>
        <v>-0.23830642260772925</v>
      </c>
      <c r="Q21" s="4">
        <f t="shared" si="10"/>
        <v>0.2014846245740769</v>
      </c>
      <c r="R21" s="4">
        <f t="shared" si="11"/>
        <v>3.4281878488830724E-3</v>
      </c>
      <c r="S21" s="4">
        <f t="shared" si="12"/>
        <v>0.86769270789586983</v>
      </c>
      <c r="T21" s="4">
        <f t="shared" si="13"/>
        <v>1.2339503221264108</v>
      </c>
      <c r="U21" s="4">
        <f t="shared" si="14"/>
        <v>1.063782094679832</v>
      </c>
    </row>
    <row r="22" spans="1:21">
      <c r="A22" s="1"/>
      <c r="D22" s="2"/>
      <c r="G22" s="2"/>
    </row>
    <row r="24" spans="1:21">
      <c r="A24" s="1"/>
    </row>
    <row r="26" spans="1:21">
      <c r="A26" s="1"/>
    </row>
    <row r="28" spans="1:21">
      <c r="A28" s="1"/>
    </row>
    <row r="30" spans="1:21">
      <c r="A30" s="1"/>
    </row>
    <row r="32" spans="1:21">
      <c r="A32" s="1"/>
    </row>
    <row r="34" spans="1:1">
      <c r="A34" s="1"/>
    </row>
    <row r="36" spans="1:1">
      <c r="A36" s="1"/>
    </row>
    <row r="37" spans="1:1">
      <c r="A37" s="1"/>
    </row>
    <row r="39" spans="1:1">
      <c r="A39" s="1"/>
    </row>
    <row r="41" spans="1:1">
      <c r="A41" s="1"/>
    </row>
    <row r="43" spans="1:1">
      <c r="A43" s="1"/>
    </row>
    <row r="45" spans="1:1">
      <c r="A45" s="1"/>
    </row>
    <row r="47" spans="1:1">
      <c r="A47" s="1"/>
    </row>
  </sheetData>
  <phoneticPr fontId="2" type="noConversion"/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CA495-62B3-274A-8695-586D73862B1D}">
  <dimension ref="A1:M21"/>
  <sheetViews>
    <sheetView tabSelected="1" workbookViewId="0">
      <selection activeCell="I17" sqref="I17"/>
    </sheetView>
  </sheetViews>
  <sheetFormatPr baseColWidth="10" defaultRowHeight="16"/>
  <cols>
    <col min="2" max="7" width="3.5703125" customWidth="1"/>
  </cols>
  <sheetData>
    <row r="1" spans="1:13" ht="17" thickBot="1">
      <c r="B1" s="6" t="s">
        <v>20</v>
      </c>
      <c r="C1" s="6" t="s">
        <v>21</v>
      </c>
      <c r="D1" s="6" t="s">
        <v>22</v>
      </c>
      <c r="E1" s="6" t="s">
        <v>23</v>
      </c>
      <c r="F1" s="6" t="s">
        <v>24</v>
      </c>
      <c r="G1" s="6" t="s">
        <v>25</v>
      </c>
    </row>
    <row r="2" spans="1:13" ht="25" customHeight="1" thickBot="1">
      <c r="A2" t="s">
        <v>11</v>
      </c>
      <c r="B2" s="7">
        <v>-0.18377112730914055</v>
      </c>
      <c r="C2" s="7">
        <v>0.17577125937799981</v>
      </c>
      <c r="D2" s="7">
        <v>-1.4451156297540409E-2</v>
      </c>
      <c r="E2" s="7">
        <v>4.9196156619297113</v>
      </c>
      <c r="F2" s="7">
        <v>5.2193293506509386</v>
      </c>
      <c r="G2" s="7">
        <v>5.0777029179723927</v>
      </c>
      <c r="I2" s="8">
        <f>MIN(B2:G21)</f>
        <v>-3.2758767110439293</v>
      </c>
      <c r="M2" s="5">
        <f>MIN(B2:G21)</f>
        <v>-3.2758767110439293</v>
      </c>
    </row>
    <row r="3" spans="1:13" ht="25" customHeight="1" thickBot="1">
      <c r="A3" t="s">
        <v>5</v>
      </c>
      <c r="B3" s="7">
        <v>-0.17584983539941776</v>
      </c>
      <c r="C3" s="7">
        <v>0.17150085636785148</v>
      </c>
      <c r="D3" s="7">
        <v>-1.6651240550163947E-2</v>
      </c>
      <c r="E3" s="7">
        <v>3.8933462949705788</v>
      </c>
      <c r="F3" s="7">
        <v>4.3136859643881138</v>
      </c>
      <c r="G3" s="7">
        <v>4.1175451742163611</v>
      </c>
      <c r="I3" s="8">
        <f>MAX(B2:G21)</f>
        <v>5.2193293506509386</v>
      </c>
    </row>
    <row r="4" spans="1:13" ht="25" customHeight="1" thickBot="1">
      <c r="A4" s="1" t="s">
        <v>2</v>
      </c>
      <c r="B4" s="7">
        <v>-0.30324667382128723</v>
      </c>
      <c r="C4" s="7">
        <v>0.21259146624504863</v>
      </c>
      <c r="D4" s="7">
        <v>4.3772402028905727E-2</v>
      </c>
      <c r="E4" s="7">
        <v>3.5229672754876327</v>
      </c>
      <c r="F4" s="7">
        <v>3.8841488128586192</v>
      </c>
      <c r="G4" s="7">
        <v>3.7077843633030056</v>
      </c>
    </row>
    <row r="5" spans="1:13" ht="25" customHeight="1" thickBot="1">
      <c r="A5" s="1" t="s">
        <v>4</v>
      </c>
      <c r="B5" s="7">
        <v>-0.29032609750153354</v>
      </c>
      <c r="C5" s="7">
        <v>0.23636874804044208</v>
      </c>
      <c r="D5" s="7">
        <v>6.1313098697103824E-3</v>
      </c>
      <c r="E5" s="7">
        <v>3.5034397598081157</v>
      </c>
      <c r="F5" s="7">
        <v>3.8208095727331735</v>
      </c>
      <c r="G5" s="7">
        <v>3.6685165777417068</v>
      </c>
    </row>
    <row r="6" spans="1:13" ht="25" customHeight="1" thickBot="1">
      <c r="A6" t="s">
        <v>9</v>
      </c>
      <c r="B6" s="7">
        <v>-0.12614728672510495</v>
      </c>
      <c r="C6" s="7">
        <v>0.1216740251621819</v>
      </c>
      <c r="D6" s="7">
        <v>-6.1759299831465426E-3</v>
      </c>
      <c r="E6" s="7">
        <v>2.6932636529075702</v>
      </c>
      <c r="F6" s="7">
        <v>3.0446742162473073</v>
      </c>
      <c r="G6" s="7">
        <v>2.878385534377808</v>
      </c>
    </row>
    <row r="7" spans="1:13" ht="25" customHeight="1" thickBot="1">
      <c r="A7" s="1" t="s">
        <v>10</v>
      </c>
      <c r="B7" s="7">
        <v>-0.1466498589508432</v>
      </c>
      <c r="C7" s="7">
        <v>0.11935000535951182</v>
      </c>
      <c r="D7" s="7">
        <v>1.4939283323404953E-2</v>
      </c>
      <c r="E7" s="7">
        <v>2.4095297411412839</v>
      </c>
      <c r="F7" s="7">
        <v>2.7896245434387699</v>
      </c>
      <c r="G7" s="7">
        <v>2.6146879534242706</v>
      </c>
    </row>
    <row r="8" spans="1:13" ht="25" customHeight="1" thickBot="1">
      <c r="A8" s="1" t="s">
        <v>18</v>
      </c>
      <c r="B8" s="7">
        <v>-0.22221994300031211</v>
      </c>
      <c r="C8" s="7">
        <v>0.19342106812204876</v>
      </c>
      <c r="D8" s="7">
        <v>-1.0353032671701753E-3</v>
      </c>
      <c r="E8" s="7">
        <v>1.0960817694811009</v>
      </c>
      <c r="F8" s="7">
        <v>1.3851041795760919</v>
      </c>
      <c r="G8" s="7">
        <v>1.2471647304441156</v>
      </c>
    </row>
    <row r="9" spans="1:13" ht="25" customHeight="1" thickBot="1">
      <c r="A9" t="s">
        <v>17</v>
      </c>
      <c r="B9" s="7">
        <v>-0.18834494050877029</v>
      </c>
      <c r="C9" s="7">
        <v>0.16602332576315043</v>
      </c>
      <c r="D9" s="7">
        <v>6.1509062576955726E-4</v>
      </c>
      <c r="E9" s="7">
        <v>0.90331788927085477</v>
      </c>
      <c r="F9" s="7">
        <v>1.432617576912965</v>
      </c>
      <c r="G9" s="7">
        <v>1.1977500661867924</v>
      </c>
    </row>
    <row r="10" spans="1:13" ht="25" customHeight="1" thickBot="1">
      <c r="A10" s="1" t="s">
        <v>8</v>
      </c>
      <c r="B10" s="7">
        <v>-0.13267960462158748</v>
      </c>
      <c r="C10" s="7">
        <v>0.12034443536852368</v>
      </c>
      <c r="D10" s="7">
        <v>1.2545175059094555E-3</v>
      </c>
      <c r="E10" s="7">
        <v>0.94540437645054276</v>
      </c>
      <c r="F10" s="7">
        <v>1.2618965563021292</v>
      </c>
      <c r="G10" s="7">
        <v>1.1129649050029262</v>
      </c>
    </row>
    <row r="11" spans="1:13" ht="25" customHeight="1" thickBot="1">
      <c r="A11" t="s">
        <v>19</v>
      </c>
      <c r="B11" s="7">
        <v>-0.23830642260772925</v>
      </c>
      <c r="C11" s="7">
        <v>0.2014846245740769</v>
      </c>
      <c r="D11" s="7">
        <v>3.4281878488830724E-3</v>
      </c>
      <c r="E11" s="7">
        <v>0.86769270789586983</v>
      </c>
      <c r="F11" s="7">
        <v>1.2339503221264108</v>
      </c>
      <c r="G11" s="7">
        <v>1.063782094679832</v>
      </c>
    </row>
    <row r="12" spans="1:13" ht="25" customHeight="1" thickBot="1">
      <c r="A12" s="1" t="s">
        <v>0</v>
      </c>
      <c r="B12" s="7">
        <v>-0.17791779219584308</v>
      </c>
      <c r="C12" s="7">
        <v>0.16121959272374253</v>
      </c>
      <c r="D12" s="7">
        <v>-3.1918044897095367E-3</v>
      </c>
      <c r="E12" s="7">
        <v>0.52473975119506777</v>
      </c>
      <c r="F12" s="7">
        <v>0.91547336105717048</v>
      </c>
      <c r="G12" s="7">
        <v>0.731855311945797</v>
      </c>
    </row>
    <row r="13" spans="1:13" ht="25" customHeight="1" thickBot="1">
      <c r="A13" t="s">
        <v>1</v>
      </c>
      <c r="B13" s="7">
        <v>-0.24146755652706955</v>
      </c>
      <c r="C13" s="7">
        <v>0.20678771964520892</v>
      </c>
      <c r="D13" s="7">
        <v>0</v>
      </c>
      <c r="E13" s="7">
        <v>0.3933998500204004</v>
      </c>
      <c r="F13" s="7">
        <v>0.83417491071285255</v>
      </c>
      <c r="G13" s="7">
        <v>0.64678408582047509</v>
      </c>
    </row>
    <row r="14" spans="1:13" ht="25" customHeight="1" thickBot="1">
      <c r="A14" t="s">
        <v>3</v>
      </c>
      <c r="B14" s="7">
        <v>-0.23166662028434967</v>
      </c>
      <c r="C14" s="7">
        <v>0.20443249452232395</v>
      </c>
      <c r="D14" s="7">
        <v>-5.6136064635267848E-3</v>
      </c>
      <c r="E14" s="7">
        <v>0.14942354707115668</v>
      </c>
      <c r="F14" s="7">
        <v>0.37224888515230509</v>
      </c>
      <c r="G14" s="7">
        <v>0.27141407144976709</v>
      </c>
    </row>
    <row r="15" spans="1:13" ht="25" customHeight="1" thickBot="1">
      <c r="A15" s="1" t="s">
        <v>14</v>
      </c>
      <c r="B15" s="7">
        <v>-0.15073423228947672</v>
      </c>
      <c r="C15" s="7">
        <v>0.14021291926472307</v>
      </c>
      <c r="D15" s="7">
        <v>-4.1315229318625059E-3</v>
      </c>
      <c r="E15" s="7">
        <v>-8.5639204067591901E-2</v>
      </c>
      <c r="F15" s="7">
        <v>0.2249290286552228</v>
      </c>
      <c r="G15" s="7">
        <v>7.5729129314541219E-2</v>
      </c>
    </row>
    <row r="16" spans="1:13" ht="25" customHeight="1" thickBot="1">
      <c r="A16" s="1" t="s">
        <v>6</v>
      </c>
      <c r="B16" s="7">
        <v>-0.13916128108366682</v>
      </c>
      <c r="C16" s="7">
        <v>0.125212230499816</v>
      </c>
      <c r="D16" s="7">
        <v>1.8525781561881864E-3</v>
      </c>
      <c r="E16" s="7">
        <v>-0.12052597334408585</v>
      </c>
      <c r="F16" s="7">
        <v>0.10725446979461824</v>
      </c>
      <c r="G16" s="7">
        <v>-1.6229596386087999E-3</v>
      </c>
    </row>
    <row r="17" spans="1:7" ht="25" customHeight="1" thickBot="1">
      <c r="A17" s="1" t="s">
        <v>16</v>
      </c>
      <c r="B17" s="7">
        <v>-0.16321741969766737</v>
      </c>
      <c r="C17" s="7">
        <v>0.15369841175470605</v>
      </c>
      <c r="D17" s="7">
        <v>-7.8824655548693917E-3</v>
      </c>
      <c r="E17" s="7">
        <v>-1.0153900022238107</v>
      </c>
      <c r="F17" s="7">
        <v>-0.5210300502835612</v>
      </c>
      <c r="G17" s="7">
        <v>-0.74817992041882364</v>
      </c>
    </row>
    <row r="18" spans="1:7" ht="25" customHeight="1" thickBot="1">
      <c r="A18" t="s">
        <v>13</v>
      </c>
      <c r="B18" s="7">
        <v>-0.15260284196372198</v>
      </c>
      <c r="C18" s="7">
        <v>0.13226092868848385</v>
      </c>
      <c r="D18" s="7">
        <v>6.2823522516486964E-3</v>
      </c>
      <c r="E18" s="7">
        <v>-1.0290729241963139</v>
      </c>
      <c r="F18" s="7">
        <v>-0.58271566170466438</v>
      </c>
      <c r="G18" s="7">
        <v>-0.79570938503886268</v>
      </c>
    </row>
    <row r="19" spans="1:7" ht="25" customHeight="1" thickBot="1">
      <c r="A19" t="s">
        <v>15</v>
      </c>
      <c r="B19" s="7">
        <v>-0.22727429853355768</v>
      </c>
      <c r="C19" s="7">
        <v>0.1953205519233682</v>
      </c>
      <c r="D19" s="7">
        <v>1.1164406937809249E-3</v>
      </c>
      <c r="E19" s="7">
        <v>-1.9357593038775758</v>
      </c>
      <c r="F19" s="7">
        <v>-1.5792877780650711</v>
      </c>
      <c r="G19" s="7">
        <v>-1.7501232844545433</v>
      </c>
    </row>
    <row r="20" spans="1:7" ht="25" customHeight="1" thickBot="1">
      <c r="A20" t="s">
        <v>7</v>
      </c>
      <c r="B20" s="7">
        <v>-0.24363783723282745</v>
      </c>
      <c r="C20" s="7">
        <v>0.21276396921448157</v>
      </c>
      <c r="D20" s="7">
        <v>-5.0861165983769564E-3</v>
      </c>
      <c r="E20" s="7">
        <v>-2.1732485093414295</v>
      </c>
      <c r="F20" s="7">
        <v>-1.9084536456431982</v>
      </c>
      <c r="G20" s="7">
        <v>-2.0228316667883313</v>
      </c>
    </row>
    <row r="21" spans="1:7" ht="25" customHeight="1" thickBot="1">
      <c r="A21" s="1" t="s">
        <v>12</v>
      </c>
      <c r="B21" s="7">
        <v>-0.18739440020884718</v>
      </c>
      <c r="C21" s="7">
        <v>0.16605581108212267</v>
      </c>
      <c r="D21" s="7">
        <v>-2.5572898070837192E-4</v>
      </c>
      <c r="E21" s="7">
        <v>-3.2758767110439293</v>
      </c>
      <c r="F21" s="7">
        <v>-2.9867641728433059</v>
      </c>
      <c r="G21" s="7">
        <v>-3.1277176652783809</v>
      </c>
    </row>
  </sheetData>
  <sortState xmlns:xlrd2="http://schemas.microsoft.com/office/spreadsheetml/2017/richdata2" ref="B2:G21">
    <sortCondition descending="1" ref="G2:G21"/>
  </sortState>
  <conditionalFormatting sqref="B2:G21">
    <cfRule type="colorScale" priority="2">
      <colorScale>
        <cfvo type="num" val="-6"/>
        <cfvo type="num" val="0"/>
        <cfvo type="num" val="6"/>
        <color theme="4" tint="-0.249977111117893"/>
        <color rgb="FFFCFCFF"/>
        <color rgb="FFE1253D"/>
      </colorScale>
    </cfRule>
  </conditionalFormatting>
  <conditionalFormatting sqref="G21">
    <cfRule type="colorScale" priority="1">
      <colorScale>
        <cfvo type="min"/>
        <cfvo type="num" val="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2021-12-24T19:44:21Z</cp:lastPrinted>
  <dcterms:created xsi:type="dcterms:W3CDTF">2021-12-24T17:57:58Z</dcterms:created>
  <dcterms:modified xsi:type="dcterms:W3CDTF">2021-12-24T20:04:06Z</dcterms:modified>
</cp:coreProperties>
</file>